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/>
  <c r="J185"/>
  <c r="I185"/>
  <c r="H185"/>
  <c r="G185"/>
  <c r="F185"/>
  <c r="B196"/>
  <c r="A196"/>
  <c r="L195"/>
  <c r="J195"/>
  <c r="J196" s="1"/>
  <c r="I195"/>
  <c r="H195"/>
  <c r="G195"/>
  <c r="F195"/>
  <c r="F196" s="1"/>
  <c r="B186"/>
  <c r="A186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43" l="1"/>
  <c r="H62"/>
  <c r="H119"/>
  <c r="J176"/>
  <c r="H196"/>
  <c r="I196"/>
  <c r="G196"/>
  <c r="L196"/>
  <c r="I176"/>
  <c r="L176"/>
  <c r="H176"/>
  <c r="F176"/>
  <c r="L157"/>
  <c r="F157"/>
  <c r="H157"/>
  <c r="J157"/>
  <c r="I157"/>
  <c r="H138"/>
  <c r="L138"/>
  <c r="F138"/>
  <c r="J138"/>
  <c r="G138"/>
  <c r="I138"/>
  <c r="G119"/>
  <c r="L119"/>
  <c r="F119"/>
  <c r="J119"/>
  <c r="I119"/>
  <c r="G100"/>
  <c r="F100"/>
  <c r="L100"/>
  <c r="J100"/>
  <c r="I100"/>
  <c r="F81"/>
  <c r="L81"/>
  <c r="J81"/>
  <c r="G81"/>
  <c r="I81"/>
  <c r="G62"/>
  <c r="I62"/>
  <c r="L62"/>
  <c r="J62"/>
  <c r="J43"/>
  <c r="I43"/>
  <c r="G43"/>
  <c r="L43"/>
  <c r="H24"/>
  <c r="F24"/>
  <c r="I24"/>
  <c r="L24"/>
  <c r="J24"/>
  <c r="G24"/>
  <c r="H197" l="1"/>
  <c r="F197"/>
  <c r="L197"/>
  <c r="J197"/>
  <c r="I197"/>
  <c r="G197"/>
</calcChain>
</file>

<file path=xl/sharedStrings.xml><?xml version="1.0" encoding="utf-8"?>
<sst xmlns="http://schemas.openxmlformats.org/spreadsheetml/2006/main" count="370" uniqueCount="131">
  <si>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</si>
  <si>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</si>
  <si>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</si>
  <si>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</si>
  <si>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</si>
  <si>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</si>
  <si>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</si>
  <si>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</si>
  <si>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</si>
  <si>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</si>
  <si>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</si>
  <si>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</si>
  <si>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</si>
  <si>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</si>
  <si>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</si>
  <si>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</si>
  <si>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</si>
  <si>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</si>
  <si>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</si>
  <si>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</si>
  <si>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</si>
  <si>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</si>
  <si>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</si>
  <si>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</si>
  <si>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</si>
  <si>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</si>
  <si>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</si>
  <si>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</si>
  <si>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</si>
  <si>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</si>
  <si>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</si>
  <si>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</si>
  <si>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</si>
  <si>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</si>
  <si>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</si>
  <si>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</si>
  <si>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</si>
  <si>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</si>
  <si>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</si>
  <si>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</si>
  <si>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</si>
  <si>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</si>
  <si>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</si>
  <si>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Помидоры порциями</t>
  </si>
  <si>
    <t>Компот из кураги</t>
  </si>
  <si>
    <t>Салат из овощей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</si>
  <si>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</si>
  <si>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</si>
  <si>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</si>
  <si>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</si>
  <si>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</si>
  <si>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</si>
  <si>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</si>
  <si>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</si>
  <si>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</si>
  <si>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</si>
  <si>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</si>
  <si>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</si>
  <si>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</si>
  <si>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</si>
  <si>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</si>
  <si>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</si>
  <si>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</si>
  <si>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</si>
  <si>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</si>
  <si>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</si>
  <si>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</si>
  <si>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</si>
  <si>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</si>
  <si>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</si>
  <si>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</si>
  <si>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</si>
  <si>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</si>
  <si>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</si>
  <si>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</si>
  <si>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</si>
  <si>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</si>
  <si>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</si>
  <si>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</si>
  <si>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</si>
  <si>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</si>
  <si>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</si>
  <si>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</si>
  <si>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</si>
  <si>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</si>
  <si>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</si>
  <si>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</si>
  <si>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</si>
  <si>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</si>
  <si>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</si>
  <si>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</si>
  <si>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</si>
  <si>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</si>
  <si>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</si>
  <si>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</si>
  <si>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</si>
  <si>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</si>
  <si>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</si>
  <si>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</si>
  <si>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</si>
  <si>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</si>
  <si>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</si>
  <si>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</si>
  <si>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</si>
  <si>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</si>
  <si>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</si>
  <si>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</si>
  <si>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</si>
  <si>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</si>
  <si>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</si>
  <si>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</si>
  <si>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</si>
  <si>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</si>
  <si>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</si>
  <si>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</si>
  <si>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</si>
  <si>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Гарнир</t>
  </si>
  <si>
    <t>Сладкое</t>
  </si>
  <si>
    <t>Фрукты</t>
  </si>
  <si>
    <t>Закуска</t>
  </si>
  <si>
    <t>Гор блюо</t>
  </si>
  <si>
    <t>Гор.блюдо</t>
  </si>
  <si>
    <t>директор</t>
  </si>
  <si>
    <t>МБОУ "СОШ № 32"</t>
  </si>
  <si>
    <t>Гасанова Д.А.</t>
  </si>
  <si>
    <t>птица отварная</t>
  </si>
  <si>
    <t>637/2005</t>
  </si>
  <si>
    <t>салт из маркови</t>
  </si>
  <si>
    <t>43/2017</t>
  </si>
  <si>
    <t>сыр гауда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</si>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</sst>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9" t="s">
        <v>123</v>
      </c>
      <c r="D1" s="90"/>
      <c r="E1" s="90"/>
      <c r="F1" s="5" t="s">
        <v>16</v>
      </c>
      <c r="G1" s="2" t="s">
        <v>17</v>
      </c>
      <c r="H1" s="91" t="s">
        <v>122</v>
      </c>
      <c r="I1" s="91"/>
      <c r="J1" s="91"/>
      <c r="K1" s="91"/>
    </row>
    <row r="2" spans="1:12" ht="18">
      <c r="A2" s="10" t="s">
        <v>6</v>
      </c>
      <c r="C2" s="2"/>
      <c r="G2" s="2" t="s">
        <v>18</v>
      </c>
      <c r="H2" s="91" t="s">
        <v>124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13" t="s">
        <v>9</v>
      </c>
      <c r="G3" s="2" t="s">
        <v>19</v>
      </c>
      <c r="H3" s="21">
        <v>15</v>
      </c>
      <c r="I3" s="21">
        <v>5</v>
      </c>
      <c r="J3" s="22">
        <v>2024</v>
      </c>
      <c r="K3" s="1"/>
    </row>
    <row r="4" spans="1:12" ht="13.5" thickBot="1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9.1</v>
      </c>
    </row>
    <row r="7" spans="1:12" ht="15">
      <c r="A7" s="26"/>
      <c r="B7" s="27"/>
      <c r="C7" s="80"/>
      <c r="D7" s="67" t="s">
        <v>121</v>
      </c>
      <c r="E7" s="14" t="s">
        <v>125</v>
      </c>
      <c r="F7" s="15">
        <v>100</v>
      </c>
      <c r="G7" s="15">
        <v>21.1</v>
      </c>
      <c r="H7" s="15">
        <v>13.6</v>
      </c>
      <c r="I7" s="15"/>
      <c r="J7" s="15">
        <v>206.25</v>
      </c>
      <c r="K7" s="47" t="s">
        <v>126</v>
      </c>
      <c r="L7" s="58">
        <v>42.01</v>
      </c>
    </row>
    <row r="8" spans="1:12" ht="1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3.13</v>
      </c>
    </row>
    <row r="9" spans="1:12" ht="1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4.59</v>
      </c>
    </row>
    <row r="10" spans="1:12" ht="15">
      <c r="A10" s="28"/>
      <c r="B10" s="23"/>
      <c r="C10" s="81"/>
      <c r="D10" s="68"/>
      <c r="E10" s="16" t="s">
        <v>127</v>
      </c>
      <c r="F10" s="17">
        <v>100</v>
      </c>
      <c r="G10" s="17">
        <v>2.6</v>
      </c>
      <c r="H10" s="17">
        <v>7.4</v>
      </c>
      <c r="I10" s="17">
        <v>3.2</v>
      </c>
      <c r="J10" s="17">
        <v>89.8</v>
      </c>
      <c r="K10" s="48" t="s">
        <v>128</v>
      </c>
      <c r="L10" s="59">
        <v>5.92</v>
      </c>
    </row>
    <row r="11" spans="1:12" ht="15">
      <c r="A11" s="28"/>
      <c r="B11" s="23"/>
      <c r="C11" s="81"/>
      <c r="D11" s="69"/>
      <c r="E11" s="16" t="s">
        <v>129</v>
      </c>
      <c r="F11" s="17">
        <v>20</v>
      </c>
      <c r="G11" s="17">
        <v>3</v>
      </c>
      <c r="H11" s="17">
        <v>3</v>
      </c>
      <c r="I11" s="17">
        <v>24</v>
      </c>
      <c r="J11" s="17">
        <v>109</v>
      </c>
      <c r="K11" s="49">
        <v>9.0233019335646994E-2</v>
      </c>
      <c r="L11" s="59">
        <v>12.35</v>
      </c>
    </row>
    <row r="12" spans="1:12" ht="15">
      <c r="A12" s="28"/>
      <c r="B12" s="23"/>
      <c r="C12" s="81"/>
      <c r="D12" s="69"/>
      <c r="E12" s="16" t="s">
        <v>130</v>
      </c>
      <c r="F12" s="17">
        <v>30</v>
      </c>
      <c r="G12" s="17">
        <v>0.1</v>
      </c>
      <c r="H12" s="17">
        <v>0.4</v>
      </c>
      <c r="I12" s="17">
        <v>42.3</v>
      </c>
      <c r="J12" s="17">
        <v>54</v>
      </c>
      <c r="K12" s="48"/>
      <c r="L12" s="59">
        <v>6.3</v>
      </c>
    </row>
    <row r="13" spans="1:12" ht="15.75" thickBot="1">
      <c r="A13" s="29"/>
      <c r="B13" s="30"/>
      <c r="C13" s="82"/>
      <c r="D13" s="70" t="s">
        <v>33</v>
      </c>
      <c r="E13" s="31"/>
      <c r="F13" s="32">
        <f>SUM(F6:F12)</f>
        <v>640</v>
      </c>
      <c r="G13" s="32">
        <f t="shared" ref="G13:J13" si="0">SUM(G6:G12)</f>
        <v>38.230000000000004</v>
      </c>
      <c r="H13" s="32">
        <f t="shared" si="0"/>
        <v>30.5</v>
      </c>
      <c r="I13" s="32">
        <f t="shared" si="0"/>
        <v>144.19</v>
      </c>
      <c r="J13" s="32">
        <f t="shared" si="0"/>
        <v>865.67</v>
      </c>
      <c r="K13" s="50"/>
      <c r="L13" s="60">
        <f t="shared" ref="L13" si="1">SUM(L6:L12)</f>
        <v>83.399999999999991</v>
      </c>
    </row>
    <row r="14" spans="1:12" ht="1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/>
      <c r="F14" s="15"/>
      <c r="G14" s="15"/>
      <c r="H14" s="15"/>
      <c r="I14" s="15"/>
      <c r="J14" s="15"/>
      <c r="K14" s="47"/>
      <c r="L14" s="58"/>
    </row>
    <row r="15" spans="1:12" ht="15">
      <c r="A15" s="28"/>
      <c r="B15" s="23"/>
      <c r="C15" s="81"/>
      <c r="D15" s="68" t="s">
        <v>27</v>
      </c>
      <c r="E15" s="16"/>
      <c r="F15" s="17"/>
      <c r="G15" s="17"/>
      <c r="H15" s="17"/>
      <c r="I15" s="17"/>
      <c r="J15" s="17"/>
      <c r="K15" s="48"/>
      <c r="L15" s="59"/>
    </row>
    <row r="16" spans="1:12" ht="15">
      <c r="A16" s="28"/>
      <c r="B16" s="23"/>
      <c r="C16" s="81"/>
      <c r="D16" s="68" t="s">
        <v>28</v>
      </c>
      <c r="E16" s="16"/>
      <c r="F16" s="17"/>
      <c r="G16" s="17"/>
      <c r="H16" s="17"/>
      <c r="I16" s="17"/>
      <c r="J16" s="17"/>
      <c r="K16" s="48"/>
      <c r="L16" s="59"/>
    </row>
    <row r="17" spans="1:12" ht="15">
      <c r="A17" s="28"/>
      <c r="B17" s="23"/>
      <c r="C17" s="81"/>
      <c r="D17" s="68" t="s">
        <v>29</v>
      </c>
      <c r="E17" s="16"/>
      <c r="F17" s="17"/>
      <c r="G17" s="17"/>
      <c r="H17" s="17"/>
      <c r="I17" s="17"/>
      <c r="J17" s="17"/>
      <c r="K17" s="48"/>
      <c r="L17" s="59"/>
    </row>
    <row r="18" spans="1:12" ht="15">
      <c r="A18" s="28"/>
      <c r="B18" s="23"/>
      <c r="C18" s="81"/>
      <c r="D18" s="68" t="s">
        <v>30</v>
      </c>
      <c r="E18" s="16"/>
      <c r="F18" s="17"/>
      <c r="G18" s="17"/>
      <c r="H18" s="17"/>
      <c r="I18" s="17"/>
      <c r="J18" s="17"/>
      <c r="K18" s="48"/>
      <c r="L18" s="59"/>
    </row>
    <row r="19" spans="1:12" ht="15">
      <c r="A19" s="28"/>
      <c r="B19" s="23"/>
      <c r="C19" s="81"/>
      <c r="D19" s="68" t="s">
        <v>31</v>
      </c>
      <c r="E19" s="16"/>
      <c r="F19" s="17"/>
      <c r="G19" s="17"/>
      <c r="H19" s="17"/>
      <c r="I19" s="17"/>
      <c r="J19" s="17"/>
      <c r="K19" s="48"/>
      <c r="L19" s="59"/>
    </row>
    <row r="20" spans="1:12" ht="1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>
      <c r="A23" s="29"/>
      <c r="B23" s="30"/>
      <c r="C23" s="82"/>
      <c r="D23" s="70" t="s">
        <v>33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50"/>
      <c r="L23" s="60">
        <f t="shared" ref="L23" si="3">SUM(L14:L22)</f>
        <v>0</v>
      </c>
    </row>
    <row r="24" spans="1:12" ht="15.75" thickBot="1">
      <c r="A24" s="33">
        <f>A6</f>
        <v>1</v>
      </c>
      <c r="B24" s="34">
        <f>B6</f>
        <v>1</v>
      </c>
      <c r="C24" s="87" t="s">
        <v>4</v>
      </c>
      <c r="D24" s="86"/>
      <c r="E24" s="35"/>
      <c r="F24" s="36">
        <f>F13+F23</f>
        <v>640</v>
      </c>
      <c r="G24" s="36">
        <f t="shared" ref="G24:J24" si="4">G13+G23</f>
        <v>38.230000000000004</v>
      </c>
      <c r="H24" s="36">
        <f t="shared" si="4"/>
        <v>30.5</v>
      </c>
      <c r="I24" s="36">
        <f t="shared" si="4"/>
        <v>144.19</v>
      </c>
      <c r="J24" s="36">
        <f t="shared" si="4"/>
        <v>865.67</v>
      </c>
      <c r="K24" s="51"/>
      <c r="L24" s="61">
        <f t="shared" ref="L24" si="5">L13+L23</f>
        <v>83.399999999999991</v>
      </c>
    </row>
    <row r="25" spans="1:12" ht="15">
      <c r="A25" s="26">
        <v>1</v>
      </c>
      <c r="B25" s="27">
        <v>2</v>
      </c>
      <c r="C25" s="80" t="s">
        <v>20</v>
      </c>
      <c r="D25" s="71" t="s">
        <v>21</v>
      </c>
      <c r="E25" s="14" t="s">
        <v>46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47</v>
      </c>
      <c r="L25" s="58">
        <v>13.71</v>
      </c>
    </row>
    <row r="26" spans="1:12" ht="15">
      <c r="A26" s="28"/>
      <c r="B26" s="23"/>
      <c r="C26" s="81"/>
      <c r="D26" s="69" t="s">
        <v>119</v>
      </c>
      <c r="E26" s="16" t="s">
        <v>48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49</v>
      </c>
      <c r="L26" s="59">
        <v>10.95</v>
      </c>
    </row>
    <row r="27" spans="1:12" ht="15">
      <c r="A27" s="28"/>
      <c r="B27" s="23"/>
      <c r="C27" s="81"/>
      <c r="D27" s="68" t="s">
        <v>22</v>
      </c>
      <c r="E27" s="16" t="s">
        <v>53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54</v>
      </c>
      <c r="L27" s="59">
        <v>1.27</v>
      </c>
    </row>
    <row r="28" spans="1:12" ht="15">
      <c r="A28" s="28"/>
      <c r="B28" s="23"/>
      <c r="C28" s="81"/>
      <c r="D28" s="68" t="s">
        <v>23</v>
      </c>
      <c r="E28" s="16" t="s">
        <v>55</v>
      </c>
      <c r="F28" s="17">
        <v>20</v>
      </c>
      <c r="G28" s="17">
        <v>0.08</v>
      </c>
      <c r="H28" s="17">
        <v>0.3</v>
      </c>
      <c r="I28" s="17">
        <v>5.7</v>
      </c>
      <c r="J28" s="17">
        <v>34.799999999999997</v>
      </c>
      <c r="K28" s="48"/>
      <c r="L28" s="59">
        <v>0.97</v>
      </c>
    </row>
    <row r="29" spans="1:12" ht="1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>
      <c r="A30" s="28"/>
      <c r="B30" s="23"/>
      <c r="C30" s="81"/>
      <c r="D30" s="69" t="s">
        <v>117</v>
      </c>
      <c r="E30" s="16" t="s">
        <v>50</v>
      </c>
      <c r="F30" s="17" t="s">
        <v>51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52</v>
      </c>
      <c r="L30" s="59">
        <v>32.74</v>
      </c>
    </row>
    <row r="31" spans="1:12" ht="15.75" thickBot="1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>
      <c r="A32" s="39"/>
      <c r="B32" s="9"/>
      <c r="C32" s="83"/>
      <c r="D32" s="74" t="s">
        <v>33</v>
      </c>
      <c r="E32" s="40"/>
      <c r="F32" s="41">
        <f>SUM(F25:F31)</f>
        <v>390</v>
      </c>
      <c r="G32" s="41">
        <f t="shared" ref="G32" si="6">SUM(G25:G31)</f>
        <v>27.71</v>
      </c>
      <c r="H32" s="41">
        <f t="shared" ref="H32" si="7">SUM(H25:H31)</f>
        <v>23.310000000000002</v>
      </c>
      <c r="I32" s="41">
        <f t="shared" ref="I32" si="8">SUM(I25:I31)</f>
        <v>92.1</v>
      </c>
      <c r="J32" s="41">
        <f t="shared" ref="J32:L32" si="9">SUM(J25:J31)</f>
        <v>601.15</v>
      </c>
      <c r="K32" s="53"/>
      <c r="L32" s="63">
        <f t="shared" si="9"/>
        <v>59.64</v>
      </c>
    </row>
    <row r="33" spans="1:12" ht="1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56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>
      <c r="A34" s="28"/>
      <c r="B34" s="23"/>
      <c r="C34" s="81"/>
      <c r="D34" s="68" t="s">
        <v>27</v>
      </c>
      <c r="E34" s="16" t="s">
        <v>57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58</v>
      </c>
      <c r="L34" s="59">
        <v>4.3600000000000003</v>
      </c>
    </row>
    <row r="35" spans="1:12" ht="15">
      <c r="A35" s="28"/>
      <c r="B35" s="23"/>
      <c r="C35" s="81"/>
      <c r="D35" s="68" t="s">
        <v>28</v>
      </c>
      <c r="E35" s="16" t="s">
        <v>59</v>
      </c>
      <c r="F35" s="17" t="s">
        <v>60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61</v>
      </c>
      <c r="L35" s="59">
        <v>8.5500000000000007</v>
      </c>
    </row>
    <row r="36" spans="1:12" ht="15">
      <c r="A36" s="28"/>
      <c r="B36" s="23"/>
      <c r="C36" s="81"/>
      <c r="D36" s="68" t="s">
        <v>29</v>
      </c>
      <c r="E36" s="16" t="s">
        <v>62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63</v>
      </c>
      <c r="L36" s="59">
        <v>24.97</v>
      </c>
    </row>
    <row r="37" spans="1:12" ht="15">
      <c r="A37" s="28"/>
      <c r="B37" s="23"/>
      <c r="C37" s="81"/>
      <c r="D37" s="68" t="s">
        <v>30</v>
      </c>
      <c r="E37" s="16" t="s">
        <v>64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65</v>
      </c>
      <c r="L37" s="59">
        <v>3.62</v>
      </c>
    </row>
    <row r="38" spans="1:12" ht="1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>
      <c r="A43" s="33">
        <f>A25</f>
        <v>1</v>
      </c>
      <c r="B43" s="34">
        <f>B25</f>
        <v>2</v>
      </c>
      <c r="C43" s="87" t="s">
        <v>4</v>
      </c>
      <c r="D43" s="86"/>
      <c r="E43" s="35"/>
      <c r="F43" s="36">
        <f>F32+F42</f>
        <v>1040</v>
      </c>
      <c r="G43" s="36">
        <f t="shared" ref="G43" si="14">G32+G42</f>
        <v>63.190000000000005</v>
      </c>
      <c r="H43" s="36">
        <f t="shared" ref="H43" si="15">H32+H42</f>
        <v>54.22</v>
      </c>
      <c r="I43" s="36">
        <f t="shared" ref="I43" si="16">I32+I42</f>
        <v>206.29999999999998</v>
      </c>
      <c r="J43" s="36">
        <f t="shared" ref="J43:L43" si="17">J32+J42</f>
        <v>1489.82</v>
      </c>
      <c r="K43" s="51"/>
      <c r="L43" s="61">
        <f t="shared" si="17"/>
        <v>106.92</v>
      </c>
    </row>
    <row r="44" spans="1:12" ht="15">
      <c r="A44" s="26">
        <v>1</v>
      </c>
      <c r="B44" s="27">
        <v>3</v>
      </c>
      <c r="C44" s="80" t="s">
        <v>20</v>
      </c>
      <c r="D44" s="71" t="s">
        <v>21</v>
      </c>
      <c r="E44" s="14" t="s">
        <v>66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67</v>
      </c>
      <c r="L44" s="58">
        <v>6.92</v>
      </c>
    </row>
    <row r="45" spans="1:12" ht="15">
      <c r="A45" s="28"/>
      <c r="B45" s="23"/>
      <c r="C45" s="81"/>
      <c r="D45" s="69" t="s">
        <v>116</v>
      </c>
      <c r="E45" s="16" t="s">
        <v>62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70</v>
      </c>
      <c r="L45" s="59">
        <v>22.47</v>
      </c>
    </row>
    <row r="46" spans="1:12" ht="15">
      <c r="A46" s="28"/>
      <c r="B46" s="23"/>
      <c r="C46" s="81"/>
      <c r="D46" s="68" t="s">
        <v>22</v>
      </c>
      <c r="E46" s="16" t="s">
        <v>68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69</v>
      </c>
      <c r="L46" s="59">
        <v>5.55</v>
      </c>
    </row>
    <row r="47" spans="1:12" ht="1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>
      <c r="A48" s="28"/>
      <c r="B48" s="23"/>
      <c r="C48" s="81"/>
      <c r="D48" s="68" t="s">
        <v>24</v>
      </c>
      <c r="E48" s="16" t="s">
        <v>71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72</v>
      </c>
      <c r="L48" s="59">
        <v>12</v>
      </c>
    </row>
    <row r="49" spans="1:12" ht="15">
      <c r="A49" s="28"/>
      <c r="B49" s="23"/>
      <c r="C49" s="81"/>
      <c r="D49" s="69" t="s">
        <v>119</v>
      </c>
      <c r="E49" s="16" t="s">
        <v>73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73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>
      <c r="A53" s="28"/>
      <c r="B53" s="23"/>
      <c r="C53" s="81"/>
      <c r="D53" s="68" t="s">
        <v>27</v>
      </c>
      <c r="E53" s="16" t="s">
        <v>74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>
      <c r="A54" s="28"/>
      <c r="B54" s="23"/>
      <c r="C54" s="81"/>
      <c r="D54" s="68" t="s">
        <v>28</v>
      </c>
      <c r="E54" s="16" t="s">
        <v>66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67</v>
      </c>
      <c r="L54" s="59">
        <v>6.92</v>
      </c>
    </row>
    <row r="55" spans="1:12" ht="15">
      <c r="A55" s="28"/>
      <c r="B55" s="23"/>
      <c r="C55" s="81"/>
      <c r="D55" s="68" t="s">
        <v>29</v>
      </c>
      <c r="E55" s="16" t="s">
        <v>62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70</v>
      </c>
      <c r="L55" s="59">
        <v>24.97</v>
      </c>
    </row>
    <row r="56" spans="1:12" ht="15">
      <c r="A56" s="28"/>
      <c r="B56" s="23"/>
      <c r="C56" s="81"/>
      <c r="D56" s="68" t="s">
        <v>30</v>
      </c>
      <c r="E56" s="16" t="s">
        <v>75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>
      <c r="A59" s="28"/>
      <c r="B59" s="23"/>
      <c r="C59" s="81"/>
      <c r="D59" s="69" t="s">
        <v>118</v>
      </c>
      <c r="E59" s="16" t="s">
        <v>71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72</v>
      </c>
      <c r="L59" s="59">
        <v>12</v>
      </c>
    </row>
    <row r="60" spans="1:12" ht="15.75" thickBot="1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>
      <c r="A62" s="42">
        <f>A44</f>
        <v>1</v>
      </c>
      <c r="B62" s="42">
        <f>B44</f>
        <v>3</v>
      </c>
      <c r="C62" s="92" t="s">
        <v>4</v>
      </c>
      <c r="D62" s="93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>
      <c r="A63" s="26">
        <v>1</v>
      </c>
      <c r="B63" s="27">
        <v>4</v>
      </c>
      <c r="C63" s="80" t="s">
        <v>20</v>
      </c>
      <c r="D63" s="71" t="s">
        <v>21</v>
      </c>
      <c r="E63" s="14" t="s">
        <v>77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>
      <c r="A64" s="28"/>
      <c r="B64" s="23"/>
      <c r="C64" s="81"/>
      <c r="D64" s="69"/>
      <c r="E64" s="16" t="s">
        <v>76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>
      <c r="A65" s="28"/>
      <c r="B65" s="23"/>
      <c r="C65" s="81"/>
      <c r="D65" s="68" t="s">
        <v>22</v>
      </c>
      <c r="E65" s="16" t="s">
        <v>80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>
      <c r="A66" s="28"/>
      <c r="B66" s="23"/>
      <c r="C66" s="81"/>
      <c r="D66" s="68" t="s">
        <v>23</v>
      </c>
      <c r="E66" s="16" t="s">
        <v>55</v>
      </c>
      <c r="F66" s="17">
        <v>20</v>
      </c>
      <c r="G66" s="17">
        <v>0.08</v>
      </c>
      <c r="H66" s="17">
        <v>0.3</v>
      </c>
      <c r="I66" s="17">
        <v>5.7</v>
      </c>
      <c r="J66" s="17">
        <v>34.799999999999997</v>
      </c>
      <c r="K66" s="48"/>
      <c r="L66" s="59">
        <v>0.97</v>
      </c>
    </row>
    <row r="67" spans="1:12" ht="15">
      <c r="A67" s="28"/>
      <c r="B67" s="23"/>
      <c r="C67" s="81"/>
      <c r="D67" s="68" t="s">
        <v>24</v>
      </c>
      <c r="E67" s="16" t="s">
        <v>79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>
      <c r="A68" s="28"/>
      <c r="B68" s="23"/>
      <c r="C68" s="81"/>
      <c r="D68" s="69" t="s">
        <v>116</v>
      </c>
      <c r="E68" s="16" t="s">
        <v>78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>
      <c r="A69" s="29"/>
      <c r="B69" s="30"/>
      <c r="C69" s="82"/>
      <c r="D69" s="73" t="s">
        <v>117</v>
      </c>
      <c r="E69" s="37" t="s">
        <v>81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>
      <c r="A70" s="39"/>
      <c r="B70" s="9"/>
      <c r="C70" s="83"/>
      <c r="D70" s="74" t="s">
        <v>33</v>
      </c>
      <c r="E70" s="40"/>
      <c r="F70" s="41">
        <f>SUM(F63:F69)</f>
        <v>670</v>
      </c>
      <c r="G70" s="41">
        <f t="shared" ref="G70" si="30">SUM(G63:G69)</f>
        <v>30.08</v>
      </c>
      <c r="H70" s="41">
        <f t="shared" ref="H70" si="31">SUM(H63:H69)</f>
        <v>31.380000000000003</v>
      </c>
      <c r="I70" s="41">
        <f t="shared" ref="I70" si="32">SUM(I63:I69)</f>
        <v>105.94200000000001</v>
      </c>
      <c r="J70" s="41">
        <f t="shared" ref="J70:L70" si="33">SUM(J63:J69)</f>
        <v>799.87</v>
      </c>
      <c r="K70" s="53"/>
      <c r="L70" s="63">
        <f t="shared" si="33"/>
        <v>70.72</v>
      </c>
    </row>
    <row r="71" spans="1:12" ht="1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82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>
      <c r="A72" s="28"/>
      <c r="B72" s="23"/>
      <c r="C72" s="81"/>
      <c r="D72" s="68" t="s">
        <v>27</v>
      </c>
      <c r="E72" s="16" t="s">
        <v>83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>
      <c r="A73" s="28"/>
      <c r="B73" s="23"/>
      <c r="C73" s="81"/>
      <c r="D73" s="68" t="s">
        <v>28</v>
      </c>
      <c r="E73" s="16" t="s">
        <v>84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>
      <c r="A75" s="28"/>
      <c r="B75" s="23"/>
      <c r="C75" s="81"/>
      <c r="D75" s="68" t="s">
        <v>30</v>
      </c>
      <c r="E75" s="16" t="s">
        <v>85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>
      <c r="A77" s="28"/>
      <c r="B77" s="23"/>
      <c r="C77" s="81"/>
      <c r="D77" s="68" t="s">
        <v>32</v>
      </c>
      <c r="E77" s="16" t="s">
        <v>55</v>
      </c>
      <c r="F77" s="17">
        <v>20</v>
      </c>
      <c r="G77" s="17">
        <v>0.08</v>
      </c>
      <c r="H77" s="17">
        <v>0.3</v>
      </c>
      <c r="I77" s="17">
        <v>5.7</v>
      </c>
      <c r="J77" s="17">
        <v>34.799999999999997</v>
      </c>
      <c r="K77" s="48"/>
      <c r="L77" s="59">
        <v>0.97</v>
      </c>
    </row>
    <row r="78" spans="1:12" ht="15">
      <c r="A78" s="28"/>
      <c r="B78" s="23"/>
      <c r="C78" s="81"/>
      <c r="D78" s="69" t="s">
        <v>118</v>
      </c>
      <c r="E78" s="16" t="s">
        <v>79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>
      <c r="A80" s="39"/>
      <c r="B80" s="9"/>
      <c r="C80" s="83"/>
      <c r="D80" s="74" t="s">
        <v>33</v>
      </c>
      <c r="E80" s="40"/>
      <c r="F80" s="41">
        <f>SUM(F71:F79)</f>
        <v>930</v>
      </c>
      <c r="G80" s="41">
        <f t="shared" ref="G80" si="34">SUM(G71:G79)</f>
        <v>34.71</v>
      </c>
      <c r="H80" s="41">
        <f t="shared" ref="H80" si="35">SUM(H71:H79)</f>
        <v>34.629999999999995</v>
      </c>
      <c r="I80" s="41">
        <f t="shared" ref="I80" si="36">SUM(I71:I79)</f>
        <v>124.94000000000001</v>
      </c>
      <c r="J80" s="41">
        <f t="shared" ref="J80:L80" si="37">SUM(J71:J79)</f>
        <v>918.3</v>
      </c>
      <c r="K80" s="53"/>
      <c r="L80" s="63">
        <f t="shared" si="37"/>
        <v>49.06</v>
      </c>
    </row>
    <row r="81" spans="1:12" ht="15.75" customHeight="1" thickBot="1">
      <c r="A81" s="76">
        <f>A63</f>
        <v>1</v>
      </c>
      <c r="B81" s="77">
        <f>B63</f>
        <v>4</v>
      </c>
      <c r="C81" s="85" t="s">
        <v>4</v>
      </c>
      <c r="D81" s="86"/>
      <c r="E81" s="35"/>
      <c r="F81" s="36">
        <f>F70+F80</f>
        <v>1600</v>
      </c>
      <c r="G81" s="36">
        <f t="shared" ref="G81" si="38">G70+G80</f>
        <v>64.789999999999992</v>
      </c>
      <c r="H81" s="36">
        <f t="shared" ref="H81" si="39">H70+H80</f>
        <v>66.009999999999991</v>
      </c>
      <c r="I81" s="36">
        <f t="shared" ref="I81" si="40">I70+I80</f>
        <v>230.88200000000001</v>
      </c>
      <c r="J81" s="36">
        <f t="shared" ref="J81:L81" si="41">J70+J80</f>
        <v>1718.17</v>
      </c>
      <c r="K81" s="51"/>
      <c r="L81" s="61">
        <f t="shared" si="41"/>
        <v>119.78</v>
      </c>
    </row>
    <row r="82" spans="1:12" ht="1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>
      <c r="A83" s="28"/>
      <c r="B83" s="23"/>
      <c r="C83" s="81"/>
      <c r="D83" s="69" t="s">
        <v>119</v>
      </c>
      <c r="E83" s="16" t="s">
        <v>45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>
      <c r="A84" s="28"/>
      <c r="B84" s="23"/>
      <c r="C84" s="81"/>
      <c r="D84" s="68" t="s">
        <v>22</v>
      </c>
      <c r="E84" s="16" t="s">
        <v>53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54</v>
      </c>
      <c r="L84" s="59">
        <v>1.27</v>
      </c>
    </row>
    <row r="85" spans="1:12" ht="1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>
      <c r="A87" s="28"/>
      <c r="B87" s="23"/>
      <c r="C87" s="81"/>
      <c r="D87" s="69" t="s">
        <v>116</v>
      </c>
      <c r="E87" s="16" t="s">
        <v>86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>
      <c r="A88" s="29"/>
      <c r="B88" s="30"/>
      <c r="C88" s="82"/>
      <c r="D88" s="73" t="s">
        <v>32</v>
      </c>
      <c r="E88" s="37" t="s">
        <v>55</v>
      </c>
      <c r="F88" s="38">
        <v>20</v>
      </c>
      <c r="G88" s="38">
        <v>0.08</v>
      </c>
      <c r="H88" s="38">
        <v>0.3</v>
      </c>
      <c r="I88" s="38">
        <v>5.7</v>
      </c>
      <c r="J88" s="38">
        <v>34.799999999999997</v>
      </c>
      <c r="K88" s="52"/>
      <c r="L88" s="62">
        <v>0.97</v>
      </c>
    </row>
    <row r="89" spans="1:12" ht="15.75" thickBot="1">
      <c r="A89" s="39"/>
      <c r="B89" s="9"/>
      <c r="C89" s="83"/>
      <c r="D89" s="74" t="s">
        <v>33</v>
      </c>
      <c r="E89" s="40"/>
      <c r="F89" s="41">
        <f>SUM(F82:F88)</f>
        <v>600</v>
      </c>
      <c r="G89" s="41">
        <f t="shared" ref="G89" si="42">SUM(G82:G88)</f>
        <v>22.029999999999998</v>
      </c>
      <c r="H89" s="41">
        <f t="shared" ref="H89" si="43">SUM(H82:H88)</f>
        <v>25.560000000000002</v>
      </c>
      <c r="I89" s="41">
        <f t="shared" ref="I89" si="44">SUM(I82:I88)</f>
        <v>105.28</v>
      </c>
      <c r="J89" s="41">
        <f t="shared" ref="J89:L89" si="45">SUM(J82:J88)</f>
        <v>706.81999999999994</v>
      </c>
      <c r="K89" s="53"/>
      <c r="L89" s="63">
        <f t="shared" si="45"/>
        <v>49.759999999999991</v>
      </c>
    </row>
    <row r="90" spans="1:12" ht="1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45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>
      <c r="A91" s="28"/>
      <c r="B91" s="23"/>
      <c r="C91" s="81"/>
      <c r="D91" s="68" t="s">
        <v>27</v>
      </c>
      <c r="E91" s="16" t="s">
        <v>87</v>
      </c>
      <c r="F91" s="17" t="s">
        <v>88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>
      <c r="A93" s="28"/>
      <c r="B93" s="23"/>
      <c r="C93" s="81"/>
      <c r="D93" s="68" t="s">
        <v>29</v>
      </c>
      <c r="E93" s="16" t="s">
        <v>86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>
      <c r="A94" s="28"/>
      <c r="B94" s="23"/>
      <c r="C94" s="81"/>
      <c r="D94" s="68" t="s">
        <v>30</v>
      </c>
      <c r="E94" s="16" t="s">
        <v>44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>
      <c r="A100" s="33">
        <f>A82</f>
        <v>1</v>
      </c>
      <c r="B100" s="34">
        <f>B82</f>
        <v>5</v>
      </c>
      <c r="C100" s="87" t="s">
        <v>4</v>
      </c>
      <c r="D100" s="86"/>
      <c r="E100" s="35"/>
      <c r="F100" s="36">
        <f>F89+F99</f>
        <v>1190</v>
      </c>
      <c r="G100" s="36">
        <f t="shared" ref="G100" si="50">G89+G99</f>
        <v>49.199999999999996</v>
      </c>
      <c r="H100" s="36">
        <f t="shared" ref="H100" si="51">H89+H99</f>
        <v>56.730000000000004</v>
      </c>
      <c r="I100" s="36">
        <f t="shared" ref="I100" si="52">I89+I99</f>
        <v>224.39000000000001</v>
      </c>
      <c r="J100" s="36">
        <f t="shared" ref="J100:L100" si="53">J89+J99</f>
        <v>1564.7299999999998</v>
      </c>
      <c r="K100" s="51"/>
      <c r="L100" s="61">
        <f t="shared" si="53"/>
        <v>107.02999999999999</v>
      </c>
    </row>
    <row r="101" spans="1:12" ht="15">
      <c r="A101" s="26">
        <v>2</v>
      </c>
      <c r="B101" s="27">
        <v>1</v>
      </c>
      <c r="C101" s="80" t="s">
        <v>20</v>
      </c>
      <c r="D101" s="71" t="s">
        <v>21</v>
      </c>
      <c r="E101" s="14" t="s">
        <v>89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>
      <c r="A102" s="28"/>
      <c r="B102" s="23"/>
      <c r="C102" s="81"/>
      <c r="D102" s="69"/>
      <c r="E102" s="16" t="s">
        <v>90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>
      <c r="A103" s="28"/>
      <c r="B103" s="23"/>
      <c r="C103" s="81"/>
      <c r="D103" s="68" t="s">
        <v>22</v>
      </c>
      <c r="E103" s="16" t="s">
        <v>92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>
      <c r="A105" s="28"/>
      <c r="B105" s="23"/>
      <c r="C105" s="81"/>
      <c r="D105" s="68" t="s">
        <v>119</v>
      </c>
      <c r="E105" s="16" t="s">
        <v>48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49</v>
      </c>
      <c r="L105" s="59">
        <v>10.95</v>
      </c>
    </row>
    <row r="106" spans="1:12" ht="15">
      <c r="A106" s="28"/>
      <c r="B106" s="23"/>
      <c r="C106" s="81"/>
      <c r="D106" s="69" t="s">
        <v>119</v>
      </c>
      <c r="E106" s="16" t="s">
        <v>91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>
      <c r="A107" s="29"/>
      <c r="B107" s="30"/>
      <c r="C107" s="82"/>
      <c r="D107" s="73" t="s">
        <v>32</v>
      </c>
      <c r="E107" s="37" t="s">
        <v>55</v>
      </c>
      <c r="F107" s="38">
        <v>20</v>
      </c>
      <c r="G107" s="38">
        <v>0.08</v>
      </c>
      <c r="H107" s="38">
        <v>0.3</v>
      </c>
      <c r="I107" s="38">
        <v>5.7</v>
      </c>
      <c r="J107" s="38">
        <v>34.799999999999997</v>
      </c>
      <c r="K107" s="52"/>
      <c r="L107" s="62">
        <v>0.97</v>
      </c>
    </row>
    <row r="108" spans="1:12" ht="15.75" thickBot="1">
      <c r="A108" s="39"/>
      <c r="B108" s="9"/>
      <c r="C108" s="83"/>
      <c r="D108" s="74" t="s">
        <v>33</v>
      </c>
      <c r="E108" s="40"/>
      <c r="F108" s="41">
        <f>SUM(F101:F107)</f>
        <v>491</v>
      </c>
      <c r="G108" s="41">
        <f t="shared" ref="G108:J108" si="54">SUM(G101:G107)</f>
        <v>23.16</v>
      </c>
      <c r="H108" s="41">
        <f t="shared" si="54"/>
        <v>23.61</v>
      </c>
      <c r="I108" s="41">
        <f t="shared" si="54"/>
        <v>95.49</v>
      </c>
      <c r="J108" s="41">
        <f t="shared" si="54"/>
        <v>633.78</v>
      </c>
      <c r="K108" s="53"/>
      <c r="L108" s="63">
        <f t="shared" ref="L108" si="55">SUM(L101:L107)</f>
        <v>41.24</v>
      </c>
    </row>
    <row r="109" spans="1:12" ht="1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91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>
      <c r="A110" s="28"/>
      <c r="B110" s="23"/>
      <c r="C110" s="81"/>
      <c r="D110" s="68" t="s">
        <v>27</v>
      </c>
      <c r="E110" s="16" t="s">
        <v>93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>
      <c r="A111" s="28"/>
      <c r="B111" s="23"/>
      <c r="C111" s="81"/>
      <c r="D111" s="68" t="s">
        <v>28</v>
      </c>
      <c r="E111" s="16" t="s">
        <v>89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>
      <c r="A112" s="28"/>
      <c r="B112" s="23"/>
      <c r="C112" s="81"/>
      <c r="D112" s="68" t="s">
        <v>29</v>
      </c>
      <c r="E112" s="16" t="s">
        <v>94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>
      <c r="A113" s="28"/>
      <c r="B113" s="23"/>
      <c r="C113" s="81"/>
      <c r="D113" s="68" t="s">
        <v>30</v>
      </c>
      <c r="E113" s="16" t="s">
        <v>95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>
      <c r="A115" s="28"/>
      <c r="B115" s="23"/>
      <c r="C115" s="81"/>
      <c r="D115" s="68" t="s">
        <v>32</v>
      </c>
      <c r="E115" s="16" t="s">
        <v>55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>
      <c r="A119" s="33">
        <f>A101</f>
        <v>2</v>
      </c>
      <c r="B119" s="34">
        <f>B101</f>
        <v>1</v>
      </c>
      <c r="C119" s="87" t="s">
        <v>4</v>
      </c>
      <c r="D119" s="86"/>
      <c r="E119" s="35"/>
      <c r="F119" s="36">
        <f>F108+F118</f>
        <v>1271</v>
      </c>
      <c r="G119" s="36">
        <f t="shared" ref="G119" si="58">G108+G118</f>
        <v>54.37</v>
      </c>
      <c r="H119" s="36">
        <f t="shared" ref="H119" si="59">H108+H118</f>
        <v>58.109999999999992</v>
      </c>
      <c r="I119" s="36">
        <f t="shared" ref="I119" si="60">I108+I118</f>
        <v>210.11</v>
      </c>
      <c r="J119" s="36">
        <f t="shared" ref="J119:L119" si="61">J108+J118</f>
        <v>1387.1399999999999</v>
      </c>
      <c r="K119" s="51"/>
      <c r="L119" s="61">
        <f t="shared" si="61"/>
        <v>116.39000000000001</v>
      </c>
    </row>
    <row r="120" spans="1:12" ht="15">
      <c r="A120" s="26">
        <v>2</v>
      </c>
      <c r="B120" s="27">
        <v>2</v>
      </c>
      <c r="C120" s="80" t="s">
        <v>20</v>
      </c>
      <c r="D120" s="71" t="s">
        <v>21</v>
      </c>
      <c r="E120" s="14" t="s">
        <v>96</v>
      </c>
      <c r="F120" s="15" t="s">
        <v>51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>
      <c r="A121" s="28"/>
      <c r="B121" s="23"/>
      <c r="C121" s="81"/>
      <c r="D121" s="69" t="s">
        <v>26</v>
      </c>
      <c r="E121" s="16" t="s">
        <v>43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>
      <c r="A122" s="28"/>
      <c r="B122" s="23"/>
      <c r="C122" s="81"/>
      <c r="D122" s="68" t="s">
        <v>22</v>
      </c>
      <c r="E122" s="16" t="s">
        <v>53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54</v>
      </c>
      <c r="L122" s="59">
        <v>1.27</v>
      </c>
    </row>
    <row r="123" spans="1:12" ht="1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>
      <c r="A125" s="28"/>
      <c r="B125" s="23"/>
      <c r="C125" s="81"/>
      <c r="D125" s="72" t="s">
        <v>116</v>
      </c>
      <c r="E125" s="16" t="s">
        <v>62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70</v>
      </c>
      <c r="L125" s="59">
        <v>24.97</v>
      </c>
    </row>
    <row r="126" spans="1:12" ht="15.75" thickBot="1">
      <c r="A126" s="29"/>
      <c r="B126" s="30"/>
      <c r="C126" s="82"/>
      <c r="D126" s="75" t="s">
        <v>32</v>
      </c>
      <c r="E126" s="37" t="s">
        <v>55</v>
      </c>
      <c r="F126" s="38">
        <v>20</v>
      </c>
      <c r="G126" s="38">
        <v>0.08</v>
      </c>
      <c r="H126" s="38">
        <v>0.3</v>
      </c>
      <c r="I126" s="38">
        <v>5.7</v>
      </c>
      <c r="J126" s="38">
        <v>34.799999999999997</v>
      </c>
      <c r="K126" s="52"/>
      <c r="L126" s="62">
        <v>0.97</v>
      </c>
    </row>
    <row r="127" spans="1:12" ht="15.75" thickBot="1">
      <c r="A127" s="39"/>
      <c r="B127" s="9"/>
      <c r="C127" s="83"/>
      <c r="D127" s="74" t="s">
        <v>33</v>
      </c>
      <c r="E127" s="40"/>
      <c r="F127" s="41">
        <f>SUM(F120:F126)</f>
        <v>420</v>
      </c>
      <c r="G127" s="41">
        <f t="shared" ref="G127:J127" si="62">SUM(G120:G126)</f>
        <v>38.44</v>
      </c>
      <c r="H127" s="41">
        <f t="shared" si="62"/>
        <v>26.49</v>
      </c>
      <c r="I127" s="41">
        <f t="shared" si="62"/>
        <v>67.23</v>
      </c>
      <c r="J127" s="41">
        <f t="shared" si="62"/>
        <v>582.41999999999996</v>
      </c>
      <c r="K127" s="53"/>
      <c r="L127" s="63">
        <f t="shared" ref="L127" si="63">SUM(L120:L126)</f>
        <v>67.53</v>
      </c>
    </row>
    <row r="128" spans="1:12" ht="1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43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>
      <c r="A129" s="28"/>
      <c r="B129" s="23"/>
      <c r="C129" s="81"/>
      <c r="D129" s="68" t="s">
        <v>27</v>
      </c>
      <c r="E129" s="16" t="s">
        <v>97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5">
      <c r="A130" s="28"/>
      <c r="B130" s="23"/>
      <c r="C130" s="81"/>
      <c r="D130" s="68" t="s">
        <v>28</v>
      </c>
      <c r="E130" s="16" t="s">
        <v>98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>
      <c r="A131" s="28"/>
      <c r="B131" s="23"/>
      <c r="C131" s="81"/>
      <c r="D131" s="68" t="s">
        <v>29</v>
      </c>
      <c r="E131" s="16" t="s">
        <v>62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70</v>
      </c>
      <c r="L131" s="59">
        <v>29.96</v>
      </c>
    </row>
    <row r="132" spans="1:12" ht="15">
      <c r="A132" s="28"/>
      <c r="B132" s="23"/>
      <c r="C132" s="81"/>
      <c r="D132" s="68" t="s">
        <v>30</v>
      </c>
      <c r="E132" s="16" t="s">
        <v>75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>
      <c r="A134" s="28"/>
      <c r="B134" s="23"/>
      <c r="C134" s="81"/>
      <c r="D134" s="68" t="s">
        <v>32</v>
      </c>
      <c r="E134" s="16" t="s">
        <v>55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.75" thickBot="1">
      <c r="A138" s="33">
        <f>A120</f>
        <v>2</v>
      </c>
      <c r="B138" s="34">
        <f>B120</f>
        <v>2</v>
      </c>
      <c r="C138" s="87" t="s">
        <v>4</v>
      </c>
      <c r="D138" s="86"/>
      <c r="E138" s="35"/>
      <c r="F138" s="36">
        <f>F127+F137</f>
        <v>1320</v>
      </c>
      <c r="G138" s="36">
        <f t="shared" ref="G138" si="66">G127+G137</f>
        <v>65.69</v>
      </c>
      <c r="H138" s="36">
        <f t="shared" ref="H138" si="67">H127+H137</f>
        <v>49.929999999999993</v>
      </c>
      <c r="I138" s="36">
        <f t="shared" ref="I138" si="68">I127+I137</f>
        <v>183.46</v>
      </c>
      <c r="J138" s="36">
        <f t="shared" ref="J138:L138" si="69">J127+J137</f>
        <v>1278.0999999999999</v>
      </c>
      <c r="K138" s="51"/>
      <c r="L138" s="61">
        <f t="shared" si="69"/>
        <v>130.56</v>
      </c>
    </row>
    <row r="139" spans="1:12" ht="15">
      <c r="A139" s="26">
        <v>2</v>
      </c>
      <c r="B139" s="27">
        <v>3</v>
      </c>
      <c r="C139" s="80" t="s">
        <v>20</v>
      </c>
      <c r="D139" s="71" t="s">
        <v>21</v>
      </c>
      <c r="E139" s="14" t="s">
        <v>99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>
      <c r="A140" s="28"/>
      <c r="B140" s="23"/>
      <c r="C140" s="81"/>
      <c r="D140" s="69" t="s">
        <v>120</v>
      </c>
      <c r="E140" s="16" t="s">
        <v>100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>
      <c r="A141" s="28"/>
      <c r="B141" s="23"/>
      <c r="C141" s="81"/>
      <c r="D141" s="68" t="s">
        <v>22</v>
      </c>
      <c r="E141" s="16" t="s">
        <v>101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>
      <c r="A142" s="28"/>
      <c r="B142" s="23"/>
      <c r="C142" s="81"/>
      <c r="D142" s="68" t="s">
        <v>23</v>
      </c>
      <c r="E142" s="16" t="s">
        <v>55</v>
      </c>
      <c r="F142" s="17">
        <v>20</v>
      </c>
      <c r="G142" s="17">
        <v>0.08</v>
      </c>
      <c r="H142" s="17">
        <v>0.3</v>
      </c>
      <c r="I142" s="17">
        <v>5.7</v>
      </c>
      <c r="J142" s="17">
        <v>34.799999999999997</v>
      </c>
      <c r="K142" s="48"/>
      <c r="L142" s="59">
        <v>0.97</v>
      </c>
    </row>
    <row r="143" spans="1:12" ht="15">
      <c r="A143" s="28"/>
      <c r="B143" s="23"/>
      <c r="C143" s="81"/>
      <c r="D143" s="68" t="s">
        <v>24</v>
      </c>
      <c r="E143" s="16" t="s">
        <v>71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>
      <c r="A146" s="39"/>
      <c r="B146" s="9"/>
      <c r="C146" s="83"/>
      <c r="D146" s="74" t="s">
        <v>33</v>
      </c>
      <c r="E146" s="40"/>
      <c r="F146" s="41">
        <f>SUM(F139:F145)</f>
        <v>570</v>
      </c>
      <c r="G146" s="41">
        <f t="shared" ref="G146:J146" si="70">SUM(G139:G145)</f>
        <v>17.259999999999998</v>
      </c>
      <c r="H146" s="41">
        <f t="shared" si="70"/>
        <v>25.939999999999998</v>
      </c>
      <c r="I146" s="41">
        <f t="shared" si="70"/>
        <v>82.78</v>
      </c>
      <c r="J146" s="41">
        <f t="shared" si="70"/>
        <v>620.24999999999989</v>
      </c>
      <c r="K146" s="53"/>
      <c r="L146" s="63">
        <f t="shared" ref="L146" si="71">SUM(L139:L145)</f>
        <v>59.64</v>
      </c>
    </row>
    <row r="147" spans="1:12" ht="1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105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>
      <c r="A148" s="28"/>
      <c r="B148" s="23"/>
      <c r="C148" s="81"/>
      <c r="D148" s="68" t="s">
        <v>27</v>
      </c>
      <c r="E148" s="16" t="s">
        <v>104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>
      <c r="A149" s="28"/>
      <c r="B149" s="23"/>
      <c r="C149" s="81"/>
      <c r="D149" s="68" t="s">
        <v>28</v>
      </c>
      <c r="E149" s="16" t="s">
        <v>89</v>
      </c>
      <c r="F149" s="17" t="s">
        <v>60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>
      <c r="A150" s="28"/>
      <c r="B150" s="23"/>
      <c r="C150" s="81"/>
      <c r="D150" s="68" t="s">
        <v>29</v>
      </c>
      <c r="E150" s="16" t="s">
        <v>102</v>
      </c>
      <c r="F150" s="17" t="s">
        <v>103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>
      <c r="A151" s="28"/>
      <c r="B151" s="23"/>
      <c r="C151" s="81"/>
      <c r="D151" s="68" t="s">
        <v>30</v>
      </c>
      <c r="E151" s="16" t="s">
        <v>64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65</v>
      </c>
      <c r="L151" s="59">
        <v>3.62</v>
      </c>
    </row>
    <row r="152" spans="1:12" ht="1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>
      <c r="A153" s="28"/>
      <c r="B153" s="23"/>
      <c r="C153" s="81"/>
      <c r="D153" s="68" t="s">
        <v>32</v>
      </c>
      <c r="E153" s="16" t="s">
        <v>55</v>
      </c>
      <c r="F153" s="17">
        <v>20</v>
      </c>
      <c r="G153" s="17">
        <v>0.08</v>
      </c>
      <c r="H153" s="17">
        <v>0.3</v>
      </c>
      <c r="I153" s="17">
        <v>5.7</v>
      </c>
      <c r="J153" s="17">
        <v>34.799999999999997</v>
      </c>
      <c r="K153" s="48"/>
      <c r="L153" s="59">
        <v>0.97</v>
      </c>
    </row>
    <row r="154" spans="1:12" ht="15">
      <c r="A154" s="28"/>
      <c r="B154" s="23"/>
      <c r="C154" s="81"/>
      <c r="D154" s="72" t="s">
        <v>118</v>
      </c>
      <c r="E154" s="16" t="s">
        <v>71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>
      <c r="A156" s="39"/>
      <c r="B156" s="9"/>
      <c r="C156" s="83"/>
      <c r="D156" s="74" t="s">
        <v>33</v>
      </c>
      <c r="E156" s="40"/>
      <c r="F156" s="41">
        <f>SUM(F147:F155)</f>
        <v>650</v>
      </c>
      <c r="G156" s="41">
        <f t="shared" ref="G156:J156" si="72">SUM(G147:G155)</f>
        <v>33.889999999999993</v>
      </c>
      <c r="H156" s="41">
        <f t="shared" si="72"/>
        <v>26.22</v>
      </c>
      <c r="I156" s="41">
        <f t="shared" si="72"/>
        <v>96.4</v>
      </c>
      <c r="J156" s="41">
        <f t="shared" si="72"/>
        <v>675.40999999999985</v>
      </c>
      <c r="K156" s="53"/>
      <c r="L156" s="63">
        <f t="shared" ref="L156" si="73">SUM(L147:L155)</f>
        <v>68.16</v>
      </c>
    </row>
    <row r="157" spans="1:12" ht="15.75" thickBot="1">
      <c r="A157" s="33">
        <f>A139</f>
        <v>2</v>
      </c>
      <c r="B157" s="34">
        <f>B139</f>
        <v>3</v>
      </c>
      <c r="C157" s="87" t="s">
        <v>4</v>
      </c>
      <c r="D157" s="86"/>
      <c r="E157" s="35"/>
      <c r="F157" s="36">
        <f>F146+F156</f>
        <v>1220</v>
      </c>
      <c r="G157" s="36">
        <f t="shared" ref="G157" si="74">G146+G156</f>
        <v>51.149999999999991</v>
      </c>
      <c r="H157" s="36">
        <f t="shared" ref="H157" si="75">H146+H156</f>
        <v>52.16</v>
      </c>
      <c r="I157" s="36">
        <f t="shared" ref="I157" si="76">I146+I156</f>
        <v>179.18</v>
      </c>
      <c r="J157" s="36">
        <f t="shared" ref="J157:L157" si="77">J146+J156</f>
        <v>1295.6599999999999</v>
      </c>
      <c r="K157" s="51"/>
      <c r="L157" s="61">
        <f t="shared" si="77"/>
        <v>127.8</v>
      </c>
    </row>
    <row r="158" spans="1:12" ht="15">
      <c r="A158" s="26">
        <v>2</v>
      </c>
      <c r="B158" s="27">
        <v>4</v>
      </c>
      <c r="C158" s="80" t="s">
        <v>20</v>
      </c>
      <c r="D158" s="71" t="s">
        <v>21</v>
      </c>
      <c r="E158" s="14" t="s">
        <v>106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>
      <c r="A159" s="28"/>
      <c r="B159" s="23"/>
      <c r="C159" s="81"/>
      <c r="D159" s="69" t="s">
        <v>29</v>
      </c>
      <c r="E159" s="16" t="s">
        <v>94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>
      <c r="A160" s="28"/>
      <c r="B160" s="23"/>
      <c r="C160" s="81"/>
      <c r="D160" s="68" t="s">
        <v>22</v>
      </c>
      <c r="E160" s="16" t="s">
        <v>53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54</v>
      </c>
      <c r="L160" s="59">
        <v>1.27</v>
      </c>
    </row>
    <row r="161" spans="1:12" ht="1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>
      <c r="A163" s="28"/>
      <c r="B163" s="23"/>
      <c r="C163" s="81"/>
      <c r="D163" s="69" t="s">
        <v>26</v>
      </c>
      <c r="E163" s="16" t="s">
        <v>76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>
      <c r="A164" s="29"/>
      <c r="B164" s="30"/>
      <c r="C164" s="82"/>
      <c r="D164" s="73" t="s">
        <v>117</v>
      </c>
      <c r="E164" s="37" t="s">
        <v>107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76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>
      <c r="A167" s="28"/>
      <c r="B167" s="23"/>
      <c r="C167" s="81"/>
      <c r="D167" s="68" t="s">
        <v>27</v>
      </c>
      <c r="E167" s="16" t="s">
        <v>74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>
      <c r="A168" s="28"/>
      <c r="B168" s="23"/>
      <c r="C168" s="81"/>
      <c r="D168" s="68" t="s">
        <v>28</v>
      </c>
      <c r="E168" s="16" t="s">
        <v>106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>
      <c r="A169" s="28"/>
      <c r="B169" s="23"/>
      <c r="C169" s="81"/>
      <c r="D169" s="68" t="s">
        <v>29</v>
      </c>
      <c r="E169" s="16" t="s">
        <v>94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>
      <c r="A170" s="28"/>
      <c r="B170" s="23"/>
      <c r="C170" s="81"/>
      <c r="D170" s="68" t="s">
        <v>30</v>
      </c>
      <c r="E170" s="16" t="s">
        <v>108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>
      <c r="A173" s="28"/>
      <c r="B173" s="23"/>
      <c r="C173" s="81"/>
      <c r="D173" s="69" t="s">
        <v>117</v>
      </c>
      <c r="E173" s="16" t="s">
        <v>107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>
      <c r="A176" s="33">
        <f>A158</f>
        <v>2</v>
      </c>
      <c r="B176" s="34">
        <f>B158</f>
        <v>4</v>
      </c>
      <c r="C176" s="87" t="s">
        <v>4</v>
      </c>
      <c r="D176" s="86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>
      <c r="A177" s="26">
        <v>2</v>
      </c>
      <c r="B177" s="27">
        <v>5</v>
      </c>
      <c r="C177" s="80" t="s">
        <v>20</v>
      </c>
      <c r="D177" s="71" t="s">
        <v>21</v>
      </c>
      <c r="E177" s="14" t="s">
        <v>111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>
      <c r="A178" s="28"/>
      <c r="B178" s="23"/>
      <c r="C178" s="81"/>
      <c r="D178" s="69" t="s">
        <v>26</v>
      </c>
      <c r="E178" s="16" t="s">
        <v>109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>
      <c r="A179" s="28"/>
      <c r="B179" s="23"/>
      <c r="C179" s="81"/>
      <c r="D179" s="68" t="s">
        <v>22</v>
      </c>
      <c r="E179" s="16" t="s">
        <v>112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>
      <c r="A180" s="28"/>
      <c r="B180" s="23"/>
      <c r="C180" s="81"/>
      <c r="D180" s="68" t="s">
        <v>23</v>
      </c>
      <c r="E180" s="16" t="s">
        <v>55</v>
      </c>
      <c r="F180" s="17">
        <v>20</v>
      </c>
      <c r="G180" s="17">
        <v>0.08</v>
      </c>
      <c r="H180" s="17">
        <v>0.3</v>
      </c>
      <c r="I180" s="17">
        <v>5.7</v>
      </c>
      <c r="J180" s="17">
        <v>34.799999999999997</v>
      </c>
      <c r="K180" s="48"/>
      <c r="L180" s="59">
        <v>0.97</v>
      </c>
    </row>
    <row r="181" spans="1:12" ht="15">
      <c r="A181" s="28"/>
      <c r="B181" s="23"/>
      <c r="C181" s="81"/>
      <c r="D181" s="68" t="s">
        <v>24</v>
      </c>
      <c r="E181" s="16" t="s">
        <v>113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>
      <c r="A182" s="28"/>
      <c r="B182" s="23"/>
      <c r="C182" s="81"/>
      <c r="D182" s="69" t="s">
        <v>26</v>
      </c>
      <c r="E182" s="16" t="s">
        <v>110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>
      <c r="A183" s="28"/>
      <c r="B183" s="23"/>
      <c r="C183" s="81"/>
      <c r="D183" s="69" t="s">
        <v>29</v>
      </c>
      <c r="E183" s="16" t="s">
        <v>78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>
      <c r="A184" s="29"/>
      <c r="B184" s="30"/>
      <c r="C184" s="82"/>
      <c r="D184" s="73" t="s">
        <v>117</v>
      </c>
      <c r="E184" s="37" t="s">
        <v>115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>
      <c r="A185" s="39"/>
      <c r="B185" s="9"/>
      <c r="C185" s="83"/>
      <c r="D185" s="74" t="s">
        <v>33</v>
      </c>
      <c r="E185" s="40"/>
      <c r="F185" s="41">
        <f>SUM(F177:F184)</f>
        <v>650</v>
      </c>
      <c r="G185" s="41">
        <f>SUM(G177:G184)</f>
        <v>28.32</v>
      </c>
      <c r="H185" s="41">
        <f>SUM(H177:H184)</f>
        <v>32.402000000000001</v>
      </c>
      <c r="I185" s="41">
        <f>SUM(I177:I184)</f>
        <v>89.602000000000004</v>
      </c>
      <c r="J185" s="41">
        <f>SUM(J177:J184)</f>
        <v>643.17999999999995</v>
      </c>
      <c r="K185" s="53"/>
      <c r="L185" s="63">
        <f>SUM(L177:L184)</f>
        <v>66.12</v>
      </c>
    </row>
    <row r="186" spans="1:12" ht="1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109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>
      <c r="A187" s="28"/>
      <c r="B187" s="23"/>
      <c r="C187" s="81"/>
      <c r="D187" s="68" t="s">
        <v>27</v>
      </c>
      <c r="E187" s="16" t="s">
        <v>114</v>
      </c>
      <c r="F187" s="17" t="s">
        <v>88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>
      <c r="A188" s="28"/>
      <c r="B188" s="23"/>
      <c r="C188" s="81"/>
      <c r="D188" s="68" t="s">
        <v>28</v>
      </c>
      <c r="E188" s="16" t="s">
        <v>111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>
      <c r="A189" s="28"/>
      <c r="B189" s="23"/>
      <c r="C189" s="81"/>
      <c r="D189" s="68" t="s">
        <v>29</v>
      </c>
      <c r="E189" s="16" t="s">
        <v>78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>
      <c r="A190" s="28"/>
      <c r="B190" s="23"/>
      <c r="C190" s="81"/>
      <c r="D190" s="68" t="s">
        <v>30</v>
      </c>
      <c r="E190" s="16" t="s">
        <v>44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>
      <c r="A192" s="28"/>
      <c r="B192" s="23"/>
      <c r="C192" s="81"/>
      <c r="D192" s="68" t="s">
        <v>32</v>
      </c>
      <c r="E192" s="16" t="s">
        <v>55</v>
      </c>
      <c r="F192" s="17">
        <v>20</v>
      </c>
      <c r="G192" s="17">
        <v>0.08</v>
      </c>
      <c r="H192" s="17">
        <v>0.3</v>
      </c>
      <c r="I192" s="17">
        <v>5.7</v>
      </c>
      <c r="J192" s="17">
        <v>34.799999999999997</v>
      </c>
      <c r="K192" s="48"/>
      <c r="L192" s="59">
        <v>0.97</v>
      </c>
    </row>
    <row r="193" spans="1:12" ht="15">
      <c r="A193" s="28"/>
      <c r="B193" s="23"/>
      <c r="C193" s="81"/>
      <c r="D193" s="69" t="s">
        <v>26</v>
      </c>
      <c r="E193" s="16" t="s">
        <v>110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>
      <c r="A194" s="28"/>
      <c r="B194" s="23"/>
      <c r="C194" s="81"/>
      <c r="D194" s="69" t="s">
        <v>24</v>
      </c>
      <c r="E194" s="16" t="s">
        <v>113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>
      <c r="A195" s="29"/>
      <c r="B195" s="30"/>
      <c r="C195" s="82"/>
      <c r="D195" s="70" t="s">
        <v>33</v>
      </c>
      <c r="E195" s="31"/>
      <c r="F195" s="32">
        <f>SUM(F186:F194)</f>
        <v>620</v>
      </c>
      <c r="G195" s="32">
        <f t="shared" ref="G195:J195" si="86">SUM(G186:G194)</f>
        <v>32.269999999999996</v>
      </c>
      <c r="H195" s="32">
        <f t="shared" si="86"/>
        <v>35.911999999999999</v>
      </c>
      <c r="I195" s="32">
        <f t="shared" si="86"/>
        <v>58.432000000000002</v>
      </c>
      <c r="J195" s="32">
        <f t="shared" si="86"/>
        <v>687.06999999999994</v>
      </c>
      <c r="K195" s="50"/>
      <c r="L195" s="60">
        <f t="shared" ref="L195" si="87">SUM(L186:L194)</f>
        <v>77.540000000000006</v>
      </c>
    </row>
    <row r="196" spans="1:12" ht="15.75" thickBot="1">
      <c r="A196" s="33">
        <f>A177</f>
        <v>2</v>
      </c>
      <c r="B196" s="34">
        <f>B177</f>
        <v>5</v>
      </c>
      <c r="C196" s="87" t="s">
        <v>4</v>
      </c>
      <c r="D196" s="86"/>
      <c r="E196" s="35"/>
      <c r="F196" s="36">
        <f>F185+F195</f>
        <v>1270</v>
      </c>
      <c r="G196" s="36">
        <f t="shared" ref="G196" si="88">G185+G195</f>
        <v>60.589999999999996</v>
      </c>
      <c r="H196" s="36">
        <f t="shared" ref="H196" si="89">H185+H195</f>
        <v>68.313999999999993</v>
      </c>
      <c r="I196" s="36">
        <f t="shared" ref="I196" si="90">I185+I195</f>
        <v>148.03399999999999</v>
      </c>
      <c r="J196" s="36">
        <f t="shared" ref="J196:L196" si="91">J185+J195</f>
        <v>1330.25</v>
      </c>
      <c r="K196" s="51"/>
      <c r="L196" s="61">
        <f t="shared" si="91"/>
        <v>143.66000000000003</v>
      </c>
    </row>
    <row r="197" spans="1:12" ht="13.5" thickBot="1">
      <c r="A197" s="7"/>
      <c r="B197" s="8"/>
      <c r="C197" s="88" t="s">
        <v>5</v>
      </c>
      <c r="D197" s="88"/>
      <c r="E197" s="88"/>
      <c r="F197" s="9">
        <f>(F24+F43+F62+F81+F100+F119+F138+F157+F176+F196)/(IF(F24=0,0,1)+IF(F43=0,0,1)+IF(F62=0,0,1)+IF(F81=0,0,1)+IF(F100=0,0,1)+IF(F119=0,0,1)+IF(F138=0,0,1)+IF(F157=0,0,1)+IF(F176=0,0,1)+IF(F196=0,0,1))</f>
        <v>1260.0999999999999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56.293999999999997</v>
      </c>
      <c r="H197" s="9">
        <f t="shared" si="92"/>
        <v>53.541399999999996</v>
      </c>
      <c r="I197" s="9">
        <f t="shared" si="92"/>
        <v>197.0746</v>
      </c>
      <c r="J197" s="9">
        <f t="shared" si="92"/>
        <v>1398.1879999999999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119.56200000000001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2023-10-13T11:59:02Z</cp:lastPrinted>
  <dcterms:created xsi:type="dcterms:W3CDTF">2022-05-16T14:23:56Z</dcterms:created>
  <dcterms:modified xsi:type="dcterms:W3CDTF">2024-05-14T09:38:26Z</dcterms:modified>
</cp:coreProperties>
</file>