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L32"/>
  <c r="A33"/>
  <c r="B33"/>
  <c r="F42"/>
  <c r="G42"/>
  <c r="H42"/>
  <c r="I42"/>
  <c r="J42"/>
  <c r="L42"/>
  <c r="L43" s="1"/>
  <c r="A43"/>
  <c r="B43"/>
  <c r="F43"/>
  <c r="G43"/>
  <c r="H43"/>
  <c r="I43"/>
  <c r="J43"/>
  <c r="F51"/>
  <c r="G51"/>
  <c r="H51"/>
  <c r="I51"/>
  <c r="J51"/>
  <c r="L51"/>
  <c r="A52"/>
  <c r="B52"/>
  <c r="F61"/>
  <c r="G61"/>
  <c r="H61"/>
  <c r="I61"/>
  <c r="J61"/>
  <c r="L61"/>
  <c r="A62"/>
  <c r="B62"/>
  <c r="F62"/>
  <c r="G62"/>
  <c r="H62"/>
  <c r="I62"/>
  <c r="J62"/>
  <c r="L62"/>
  <c r="F70"/>
  <c r="G70"/>
  <c r="H70"/>
  <c r="I70"/>
  <c r="J70"/>
  <c r="L70"/>
  <c r="A71"/>
  <c r="B71"/>
  <c r="F80"/>
  <c r="G80"/>
  <c r="H80"/>
  <c r="I80"/>
  <c r="J80"/>
  <c r="L80"/>
  <c r="A81"/>
  <c r="B81"/>
  <c r="F81"/>
  <c r="G81"/>
  <c r="H81"/>
  <c r="I81"/>
  <c r="J81"/>
  <c r="L81"/>
  <c r="F89"/>
  <c r="G89"/>
  <c r="H89"/>
  <c r="I89"/>
  <c r="J89"/>
  <c r="L89"/>
  <c r="A90"/>
  <c r="B90"/>
  <c r="F99"/>
  <c r="G99"/>
  <c r="H99"/>
  <c r="I99"/>
  <c r="J99"/>
  <c r="L99"/>
  <c r="A100"/>
  <c r="B100"/>
  <c r="F100"/>
  <c r="G100"/>
  <c r="H100"/>
  <c r="I100"/>
  <c r="J100"/>
  <c r="L100"/>
  <c r="F108"/>
  <c r="G108"/>
  <c r="H108"/>
  <c r="I108"/>
  <c r="J108"/>
  <c r="L108"/>
  <c r="A109"/>
  <c r="B109"/>
  <c r="F118"/>
  <c r="G118"/>
  <c r="H118"/>
  <c r="I118"/>
  <c r="J118"/>
  <c r="L118"/>
  <c r="A119"/>
  <c r="B119"/>
  <c r="F119"/>
  <c r="G119"/>
  <c r="H119"/>
  <c r="I119"/>
  <c r="J119"/>
  <c r="L119"/>
  <c r="F127"/>
  <c r="G127"/>
  <c r="H127"/>
  <c r="I127"/>
  <c r="J127"/>
  <c r="L127"/>
  <c r="A128"/>
  <c r="B128"/>
  <c r="F137"/>
  <c r="G137"/>
  <c r="H137"/>
  <c r="I137"/>
  <c r="J137"/>
  <c r="L137"/>
  <c r="A138"/>
  <c r="B138"/>
  <c r="F138"/>
  <c r="G138"/>
  <c r="H138"/>
  <c r="I138"/>
  <c r="J138"/>
  <c r="L138"/>
  <c r="F146"/>
  <c r="G146"/>
  <c r="H146"/>
  <c r="I146"/>
  <c r="J146"/>
  <c r="L146"/>
  <c r="A147"/>
  <c r="B147"/>
  <c r="F156"/>
  <c r="G156"/>
  <c r="H156"/>
  <c r="I156"/>
  <c r="J156"/>
  <c r="L156"/>
  <c r="A157"/>
  <c r="B157"/>
  <c r="F157"/>
  <c r="G157"/>
  <c r="H157"/>
  <c r="I157"/>
  <c r="J157"/>
  <c r="L157"/>
  <c r="F165"/>
  <c r="G165"/>
  <c r="H165"/>
  <c r="I165"/>
  <c r="J165"/>
  <c r="L165"/>
  <c r="A166"/>
  <c r="B166"/>
  <c r="F175"/>
  <c r="G175"/>
  <c r="H175"/>
  <c r="I175"/>
  <c r="J175"/>
  <c r="L175"/>
  <c r="A176"/>
  <c r="B176"/>
  <c r="F176"/>
  <c r="G176"/>
  <c r="H176"/>
  <c r="I176"/>
  <c r="J176"/>
  <c r="L176"/>
  <c r="F184"/>
  <c r="G184"/>
  <c r="H184"/>
  <c r="I184"/>
  <c r="J184"/>
  <c r="L184"/>
  <c r="A185"/>
  <c r="B185"/>
  <c r="F194"/>
  <c r="G194"/>
  <c r="H194"/>
  <c r="I194"/>
  <c r="J194"/>
  <c r="L194"/>
  <c r="A195"/>
  <c r="B195"/>
  <c r="F195"/>
  <c r="G195"/>
  <c r="H195"/>
  <c r="I195"/>
  <c r="J195"/>
  <c r="L195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G196" s="1"/>
  <c r="F13"/>
  <c r="F24" s="1"/>
  <c r="F196" s="1"/>
  <c r="L24" l="1"/>
  <c r="L196" s="1"/>
  <c r="I24"/>
  <c r="I196" s="1"/>
  <c r="J24"/>
  <c r="J196" s="1"/>
</calcChain>
</file>

<file path=xl/sharedStrings.xml><?xml version="1.0" encoding="utf-8"?>
<sst xmlns="http://schemas.openxmlformats.org/spreadsheetml/2006/main" count="217" uniqueCount="62">
  <si>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</si>
  <si>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</si>
  <si>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</si>
  <si>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</si>
  <si>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</si>
  <si>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</si>
  <si>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</si>
  <si>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</si>
  <si>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</si>
  <si>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</si>
  <si>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</si>
  <si>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</si>
  <si>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</si>
  <si>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</si>
  <si>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</si>
  <si>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</si>
  <si>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</si>
  <si>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</si>
  <si>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</si>
  <si>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</si>
  <si>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</si>
  <si>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</si>
  <si>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</si>
  <si>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</si>
  <si>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</si>
  <si>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</si>
  <si>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</si>
  <si>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</si>
  <si>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</si>
  <si>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</si>
  <si>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</si>
  <si>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</si>
  <si>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</si>
  <si>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</si>
  <si>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</si>
  <si>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</si>
  <si>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</si>
  <si>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</si>
  <si>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</si>
  <si>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</si>
  <si>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</si>
  <si>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</si>
  <si>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</si>
  <si>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</si>
  <si>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</si>
  <si>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</si>
  <si>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</si>
  <si>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</si>
  <si>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птица отварная</t>
  </si>
  <si>
    <t>каша перловая</t>
  </si>
  <si>
    <t>637/2005</t>
  </si>
  <si>
    <t>303/2017</t>
  </si>
  <si>
    <t>чай с лимоном</t>
  </si>
  <si>
    <t>37/2017</t>
  </si>
  <si>
    <t>яблоко</t>
  </si>
  <si>
    <t>338/2017</t>
  </si>
  <si>
    <t>сыр брынза</t>
  </si>
  <si>
    <t>182/2017</t>
  </si>
  <si>
    <t>суп чечевичный</t>
  </si>
  <si>
    <t>102/2017</t>
  </si>
  <si>
    <t>салат из свеклы и зеленного горошка</t>
  </si>
  <si>
    <t>34/2010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</si>
</sst>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50</v>
      </c>
      <c r="L6" s="40">
        <v>42.01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53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55</v>
      </c>
      <c r="L10" s="43">
        <v>8</v>
      </c>
    </row>
    <row r="11" spans="1:12" ht="15">
      <c r="A11" s="23"/>
      <c r="B11" s="15"/>
      <c r="C11" s="11"/>
      <c r="D11" s="6"/>
      <c r="E11" s="42" t="s">
        <v>56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57</v>
      </c>
      <c r="L11" s="43">
        <v>9.74</v>
      </c>
    </row>
    <row r="12" spans="1:12" ht="15">
      <c r="A12" s="23"/>
      <c r="B12" s="15"/>
      <c r="C12" s="11"/>
      <c r="D12" s="6"/>
      <c r="E12" s="42" t="s">
        <v>60</v>
      </c>
      <c r="F12" s="43">
        <v>100</v>
      </c>
      <c r="G12" s="43">
        <v>1</v>
      </c>
      <c r="H12" s="43">
        <v>2.5099999999999998</v>
      </c>
      <c r="I12" s="43">
        <v>4.91</v>
      </c>
      <c r="J12" s="43">
        <v>46.26</v>
      </c>
      <c r="K12" s="44" t="s">
        <v>61</v>
      </c>
      <c r="L12" s="43">
        <v>11.57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33.33</v>
      </c>
      <c r="H13" s="19">
        <f t="shared" si="0"/>
        <v>21.629999999999995</v>
      </c>
      <c r="I13" s="19">
        <f t="shared" si="0"/>
        <v>98.44</v>
      </c>
      <c r="J13" s="19">
        <f t="shared" si="0"/>
        <v>722.24999999999989</v>
      </c>
      <c r="K13" s="25"/>
      <c r="L13" s="19">
        <f t="shared" ref="L13" si="1">SUM(L6:L12)</f>
        <v>87.039999999999992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57.78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7.46</v>
      </c>
      <c r="H15" s="43">
        <v>5.61</v>
      </c>
      <c r="I15" s="43">
        <v>35.840000000000003</v>
      </c>
      <c r="J15" s="43">
        <v>230.45</v>
      </c>
      <c r="K15" s="44" t="s">
        <v>59</v>
      </c>
      <c r="L15" s="43">
        <v>7.5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53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61</v>
      </c>
      <c r="L21" s="43">
        <v>11.57</v>
      </c>
    </row>
    <row r="22" spans="1:12" ht="15">
      <c r="A22" s="23"/>
      <c r="B22" s="15"/>
      <c r="C22" s="11"/>
      <c r="D22" s="6"/>
      <c r="E22" s="42" t="s">
        <v>54</v>
      </c>
      <c r="F22" s="43">
        <v>100</v>
      </c>
      <c r="G22" s="43">
        <v>0.4</v>
      </c>
      <c r="H22" s="43">
        <v>0.4</v>
      </c>
      <c r="I22" s="43">
        <v>9.67</v>
      </c>
      <c r="J22" s="43">
        <v>44.4</v>
      </c>
      <c r="K22" s="44" t="s">
        <v>55</v>
      </c>
      <c r="L22" s="43">
        <v>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35.57</v>
      </c>
      <c r="H23" s="19">
        <f t="shared" si="2"/>
        <v>31.059999999999995</v>
      </c>
      <c r="I23" s="19">
        <f t="shared" si="2"/>
        <v>114.99</v>
      </c>
      <c r="J23" s="19">
        <f t="shared" si="2"/>
        <v>800.4799999999999</v>
      </c>
      <c r="K23" s="25"/>
      <c r="L23" s="19">
        <f t="shared" ref="L23" si="3">SUM(L14:L22)</f>
        <v>100.57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1570</v>
      </c>
      <c r="G24" s="32">
        <f t="shared" ref="G24:J24" si="4">G13+G23</f>
        <v>68.900000000000006</v>
      </c>
      <c r="H24" s="32">
        <f t="shared" si="4"/>
        <v>52.689999999999991</v>
      </c>
      <c r="I24" s="32">
        <f t="shared" si="4"/>
        <v>213.43</v>
      </c>
      <c r="J24" s="32">
        <f t="shared" si="4"/>
        <v>1522.7299999999998</v>
      </c>
      <c r="K24" s="32"/>
      <c r="L24" s="32">
        <f t="shared" ref="L24" si="5">L13+L23</f>
        <v>187.60999999999999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4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customHeight="1" thickBot="1">
      <c r="A138" s="33">
        <f>A120</f>
        <v>2</v>
      </c>
      <c r="B138" s="33">
        <f>B120</f>
        <v>2</v>
      </c>
      <c r="C138" s="54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customHeight="1" thickBot="1">
      <c r="A157" s="29">
        <f>A139</f>
        <v>2</v>
      </c>
      <c r="B157" s="30">
        <f>B139</f>
        <v>3</v>
      </c>
      <c r="C157" s="54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customHeight="1" thickBot="1">
      <c r="A176" s="29">
        <f>A158</f>
        <v>2</v>
      </c>
      <c r="B176" s="30">
        <f>B158</f>
        <v>4</v>
      </c>
      <c r="C176" s="54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1570</v>
      </c>
      <c r="G196" s="34">
        <f>(G24+G43+G62+G81+G100+G119+G138+G157+G176+G195)/(IF(G24=0,0,1)+IF(G43=0,0,1)+IF(G62=0,0,1)+IF(G81=0,0,1)+IF(G100=0,0,1)+IF(G119=0,0,1)+IF(G138=0,0,1)+IF(G157=0,0,1)+IF(G176=0,0,1)+IF(G195=0,0,1))</f>
        <v>68.900000000000006</v>
      </c>
      <c r="H196" s="34">
        <f>(H24+H43+H62+H81+H100+H119+H138+H157+H176+H195)/(IF(H24=0,0,1)+IF(H43=0,0,1)+IF(H62=0,0,1)+IF(H81=0,0,1)+IF(H100=0,0,1)+IF(H119=0,0,1)+IF(H138=0,0,1)+IF(H157=0,0,1)+IF(H176=0,0,1)+IF(H195=0,0,1))</f>
        <v>52.689999999999991</v>
      </c>
      <c r="I196" s="34">
        <f>(I24+I43+I62+I81+I100+I119+I138+I157+I176+I195)/(IF(I24=0,0,1)+IF(I43=0,0,1)+IF(I62=0,0,1)+IF(I81=0,0,1)+IF(I100=0,0,1)+IF(I119=0,0,1)+IF(I138=0,0,1)+IF(I157=0,0,1)+IF(I176=0,0,1)+IF(I195=0,0,1))</f>
        <v>213.43</v>
      </c>
      <c r="J196" s="34">
        <f>(J24+J43+J62+J81+J100+J119+J138+J157+J176+J195)/(IF(J24=0,0,1)+IF(J43=0,0,1)+IF(J62=0,0,1)+IF(J81=0,0,1)+IF(J100=0,0,1)+IF(J119=0,0,1)+IF(J138=0,0,1)+IF(J157=0,0,1)+IF(J176=0,0,1)+IF(J195=0,0,1))</f>
        <v>1522.7299999999998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187.60999999999999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43:D4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2024-05-31T11:24:49Z</dcterms:modified>
</cp:coreProperties>
</file>